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90-sas\OEM\ETUDES\Estimations PIB\PIB Wallis-et-Futuna 2023\VF\"/>
    </mc:Choice>
  </mc:AlternateContent>
  <bookViews>
    <workbookView xWindow="0" yWindow="0" windowWidth="28800" windowHeight="11400" tabRatio="867" activeTab="6"/>
  </bookViews>
  <sheets>
    <sheet name="PIB_habitant" sheetId="9" r:id="rId1"/>
    <sheet name="VA" sheetId="11" r:id="rId2"/>
    <sheet name="commande_publique" sheetId="13" r:id="rId3"/>
    <sheet name="autoconsommation" sheetId="14" r:id="rId4"/>
    <sheet name="emploi privé déclaré" sheetId="15" r:id="rId5"/>
    <sheet name="importations_ciment" sheetId="16" r:id="rId6"/>
    <sheet name="contributions_croissance_PIB" sheetId="12" r:id="rId7"/>
  </sheets>
  <externalReferences>
    <externalReference r:id="rId8"/>
    <externalReference r:id="rId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1" l="1"/>
  <c r="B6" i="11"/>
  <c r="E6" i="11" l="1"/>
  <c r="D6" i="11"/>
  <c r="E4" i="11"/>
  <c r="E5" i="11" l="1"/>
  <c r="D5" i="11"/>
  <c r="D4" i="11"/>
  <c r="D3" i="11"/>
  <c r="E3" i="11"/>
</calcChain>
</file>

<file path=xl/sharedStrings.xml><?xml version="1.0" encoding="utf-8"?>
<sst xmlns="http://schemas.openxmlformats.org/spreadsheetml/2006/main" count="55" uniqueCount="52">
  <si>
    <t>VA APU</t>
  </si>
  <si>
    <t>VA ménages</t>
  </si>
  <si>
    <t>FBCF APU</t>
  </si>
  <si>
    <t>EBE APU</t>
  </si>
  <si>
    <t>Total</t>
  </si>
  <si>
    <t>FBCF ménages</t>
  </si>
  <si>
    <t>EBE ménages</t>
  </si>
  <si>
    <t>VA totale</t>
  </si>
  <si>
    <t>Valeur</t>
  </si>
  <si>
    <t>Importations</t>
  </si>
  <si>
    <t>Mayotte</t>
  </si>
  <si>
    <t>Poids dans la VA totale</t>
  </si>
  <si>
    <t>La Réunion</t>
  </si>
  <si>
    <t>Guadeloupe</t>
  </si>
  <si>
    <t>Martinique</t>
  </si>
  <si>
    <t>Guyane</t>
  </si>
  <si>
    <t>administrations publiques</t>
  </si>
  <si>
    <t>entreprises</t>
  </si>
  <si>
    <t>ménages</t>
  </si>
  <si>
    <t>France 
entière</t>
  </si>
  <si>
    <t>Saint-Pierre
et Miquelon 
(2015)</t>
  </si>
  <si>
    <t>Wallis-et-
Futuna</t>
  </si>
  <si>
    <t>Polynésie 
française</t>
  </si>
  <si>
    <t>Nouvelle-
Calédonie</t>
  </si>
  <si>
    <t>VA entreprises</t>
  </si>
  <si>
    <t>DCF ménages</t>
  </si>
  <si>
    <t>DCF APU</t>
  </si>
  <si>
    <t>FBCF entreprises</t>
  </si>
  <si>
    <t>salaires et traitements bruts</t>
  </si>
  <si>
    <t>cotisations sociales</t>
  </si>
  <si>
    <t>impôts</t>
  </si>
  <si>
    <t>subventions</t>
  </si>
  <si>
    <t>EBE entreprises</t>
  </si>
  <si>
    <t>dont salaires</t>
  </si>
  <si>
    <t>FBCF</t>
  </si>
  <si>
    <t>alimentaire</t>
  </si>
  <si>
    <t>non alimentaire</t>
  </si>
  <si>
    <t>Dépenses de consommation</t>
  </si>
  <si>
    <t>PIB/habitant (en millions XPF) en 2019</t>
  </si>
  <si>
    <t>Valeur ajoutée par grands secteurs</t>
  </si>
  <si>
    <t>Contribution à la croissance du PIB</t>
  </si>
  <si>
    <t>Approche par la production :</t>
  </si>
  <si>
    <t xml:space="preserve">Approche par la demande : </t>
  </si>
  <si>
    <t xml:space="preserve">Approche par les revenus : </t>
  </si>
  <si>
    <t>Composantes de la commande publique (millions XPF)</t>
  </si>
  <si>
    <t>Composantes de l'autoconsommation des ménages</t>
  </si>
  <si>
    <t>Importations de ciment (en milliers de tonnes)</t>
  </si>
  <si>
    <t>Industrie et énergie</t>
  </si>
  <si>
    <t>BTP</t>
  </si>
  <si>
    <t>Commerce</t>
  </si>
  <si>
    <t>Autres services marchands</t>
  </si>
  <si>
    <t>Emploi privé déclaré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</si>
</sst>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6" formatCode="_-* #,##0.00\ _€_-;\-* #,##0.00\ _€_-;_-* &quot;-&quot;??\ _€_-;_-@_-"/>
    <numFmt numFmtId="167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5">
    <xf numFmtId="0" fontId="0" fillId="0" borderId="0" xfId="0"/>
    <xf numFmtId="164" fontId="0" fillId="0" borderId="0" xfId="1" applyNumberFormat="1" applyFont="1"/>
    <xf numFmtId="0" fontId="0" fillId="0" borderId="0" xfId="0" applyAlignment="1">
      <alignment wrapText="1"/>
    </xf>
    <xf numFmtId="0" fontId="0" fillId="0" borderId="0" xfId="0" applyFill="1" applyBorder="1"/>
    <xf numFmtId="164" fontId="0" fillId="0" borderId="0" xfId="0" applyNumberFormat="1"/>
    <xf numFmtId="0" fontId="0" fillId="0" borderId="0" xfId="0" applyBorder="1"/>
    <xf numFmtId="0" fontId="2" fillId="0" borderId="0" xfId="0" applyFont="1"/>
    <xf numFmtId="0" fontId="0" fillId="0" borderId="0" xfId="0" applyAlignment="1"/>
    <xf numFmtId="164" fontId="0" fillId="0" borderId="0" xfId="0" applyNumberFormat="1" applyFill="1" applyBorder="1"/>
    <xf numFmtId="43" fontId="0" fillId="0" borderId="0" xfId="1" applyNumberFormat="1" applyFont="1"/>
    <xf numFmtId="9" fontId="0" fillId="0" borderId="0" xfId="2" applyNumberFormat="1" applyFont="1" applyBorder="1"/>
    <xf numFmtId="9" fontId="0" fillId="0" borderId="0" xfId="2" applyFont="1" applyFill="1" applyBorder="1"/>
    <xf numFmtId="0" fontId="0" fillId="0" borderId="0" xfId="0" applyFill="1"/>
    <xf numFmtId="9" fontId="0" fillId="0" borderId="0" xfId="2" applyFont="1"/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9" fontId="0" fillId="0" borderId="0" xfId="0" applyNumberFormat="1"/>
    <xf numFmtId="9" fontId="0" fillId="0" borderId="0" xfId="0" applyNumberFormat="1" applyFill="1" applyBorder="1"/>
    <xf numFmtId="9" fontId="0" fillId="0" borderId="0" xfId="2" applyNumberFormat="1" applyFont="1" applyFill="1" applyBorder="1"/>
    <xf numFmtId="9" fontId="0" fillId="0" borderId="0" xfId="2" applyFont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Fill="1"/>
    <xf numFmtId="0" fontId="0" fillId="0" borderId="0" xfId="0" applyFill="1" applyAlignment="1">
      <alignment wrapText="1"/>
    </xf>
    <xf numFmtId="167" fontId="0" fillId="0" borderId="0" xfId="0" applyNumberFormat="1" applyFill="1"/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 applyFill="1" applyBorder="1" applyAlignment="1">
      <alignment wrapText="1"/>
    </xf>
    <xf numFmtId="164" fontId="0" fillId="0" borderId="0" xfId="1" applyNumberFormat="1" applyFont="1" applyFill="1" applyBorder="1" applyAlignment="1">
      <alignment wrapText="1"/>
    </xf>
    <xf numFmtId="164" fontId="0" fillId="0" borderId="0" xfId="1" applyNumberFormat="1" applyFont="1" applyFill="1" applyBorder="1"/>
    <xf numFmtId="9" fontId="0" fillId="0" borderId="0" xfId="0" applyNumberFormat="1" applyBorder="1" applyAlignment="1">
      <alignment horizontal="center"/>
    </xf>
    <xf numFmtId="0" fontId="0" fillId="0" borderId="0" xfId="0" applyFont="1" applyFill="1" applyBorder="1"/>
    <xf numFmtId="164" fontId="1" fillId="0" borderId="0" xfId="1" applyNumberFormat="1" applyFont="1" applyFill="1" applyBorder="1"/>
    <xf numFmtId="164" fontId="0" fillId="0" borderId="0" xfId="0" applyNumberFormat="1" applyFont="1" applyFill="1" applyBorder="1"/>
    <xf numFmtId="9" fontId="1" fillId="0" borderId="0" xfId="2" applyFont="1" applyFill="1" applyBorder="1"/>
    <xf numFmtId="0" fontId="0" fillId="0" borderId="0" xfId="0" applyFont="1"/>
  </cellXfs>
  <cellStyles count="6">
    <cellStyle name="Milliers" xfId="1" builtinId="3"/>
    <cellStyle name="Milliers 2" xfId="4"/>
    <cellStyle name="Normal" xfId="0" builtinId="0"/>
    <cellStyle name="Normal 2" xfId="3"/>
    <cellStyle name="Pourcentage" xfId="2" builtinId="5"/>
    <cellStyle name="Pourcentage 2" xfId="5"/>
  </cellStyles>
  <dxfs count="0"/>
  <tableStyles count="0" defaultTableStyle="TableStyleMedium2" defaultPivotStyle="PivotStyleLight16"/>
  <colors>
    <mruColors>
      <color rgb="FFA5A5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40" b="0" i="0" u="none" strike="noStrike" kern="1200" spc="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fr-FR" sz="800" b="1"/>
              <a:t>PIB/habitant (en millions XPF) en 2019</a:t>
            </a:r>
          </a:p>
        </c:rich>
      </c:tx>
      <c:layout>
        <c:manualLayout>
          <c:xMode val="edge"/>
          <c:yMode val="edge"/>
          <c:x val="0.237682932085896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40" b="0" i="0" u="none" strike="noStrike" kern="1200" spc="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1910000000000003E-2"/>
          <c:y val="0.15441611111111112"/>
          <c:w val="0.95809"/>
          <c:h val="0.459267222222222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PIB_habitant!$B$1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527777777777782E-3"/>
                  <c:y val="7.0555555555555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A43-4492-94A9-DE176433B75C}"/>
                </c:ext>
              </c:extLst>
            </c:dLbl>
            <c:dLbl>
              <c:idx val="2"/>
              <c:layout>
                <c:manualLayout>
                  <c:x val="-5.4200518873943927E-3"/>
                  <c:y val="1.29659621373486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B45-4DCA-92D2-F6E760A48069}"/>
                </c:ext>
              </c:extLst>
            </c:dLbl>
            <c:dLbl>
              <c:idx val="4"/>
              <c:layout>
                <c:manualLayout>
                  <c:x val="-7.0555555555555554E-3"/>
                  <c:y val="7.0555555555555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A43-4492-94A9-DE176433B75C}"/>
                </c:ext>
              </c:extLst>
            </c:dLbl>
            <c:dLbl>
              <c:idx val="6"/>
              <c:layout>
                <c:manualLayout>
                  <c:x val="-7.055555555555555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104999999999994E-2"/>
                      <c:h val="8.78416666666666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A43-4492-94A9-DE176433B7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PIB_habitant!$A$2:$A$20</c:f>
              <c:strCache>
                <c:ptCount val="19"/>
                <c:pt idx="0">
                  <c:v>France 
entière</c:v>
                </c:pt>
                <c:pt idx="2">
                  <c:v>Saint-Pierre
et Miquelon 
(2015)</c:v>
                </c:pt>
                <c:pt idx="4">
                  <c:v>Nouvelle-
Calédonie</c:v>
                </c:pt>
                <c:pt idx="6">
                  <c:v>Martinique</c:v>
                </c:pt>
                <c:pt idx="8">
                  <c:v>Guadeloupe</c:v>
                </c:pt>
                <c:pt idx="10">
                  <c:v>La Réunion</c:v>
                </c:pt>
                <c:pt idx="12">
                  <c:v>Polynésie 
française</c:v>
                </c:pt>
                <c:pt idx="14">
                  <c:v>Wallis-et-
Futuna</c:v>
                </c:pt>
                <c:pt idx="16">
                  <c:v>Guyane</c:v>
                </c:pt>
                <c:pt idx="18">
                  <c:v>Mayotte</c:v>
                </c:pt>
              </c:strCache>
            </c:strRef>
          </c:cat>
          <c:val>
            <c:numRef>
              <c:f>PIB_habitant!$B$2:$B$20</c:f>
              <c:numCache>
                <c:formatCode>_-* #\ ##0.0_-;\-* #\ ##0.0_-;_-* "-"??_-;_-@_-</c:formatCode>
                <c:ptCount val="19"/>
                <c:pt idx="0">
                  <c:v>4.34</c:v>
                </c:pt>
                <c:pt idx="2">
                  <c:v>4.74</c:v>
                </c:pt>
                <c:pt idx="4">
                  <c:v>3.72</c:v>
                </c:pt>
                <c:pt idx="6">
                  <c:v>2.91</c:v>
                </c:pt>
                <c:pt idx="8">
                  <c:v>2.88</c:v>
                </c:pt>
                <c:pt idx="10">
                  <c:v>2.68</c:v>
                </c:pt>
                <c:pt idx="12">
                  <c:v>2.31</c:v>
                </c:pt>
                <c:pt idx="14">
                  <c:v>1.96</c:v>
                </c:pt>
                <c:pt idx="16">
                  <c:v>1.86</c:v>
                </c:pt>
                <c:pt idx="18">
                  <c:v>1.1599999999999999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5-4DCA-92D2-F6E760A480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40510848"/>
        <c:axId val="640515424"/>
      </c:barChart>
      <c:catAx>
        <c:axId val="640510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fr-FR" sz="600" i="1"/>
                  <a:t>Sources : AFD, IEDOM, INSEE, ISEE, ISPF </a:t>
                </a:r>
              </a:p>
            </c:rich>
          </c:tx>
          <c:layout>
            <c:manualLayout>
              <c:xMode val="edge"/>
              <c:yMode val="edge"/>
              <c:x val="2.6773775996510652E-3"/>
              <c:y val="0.94362256730814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640515424"/>
        <c:crosses val="autoZero"/>
        <c:auto val="1"/>
        <c:lblAlgn val="ctr"/>
        <c:lblOffset val="100"/>
        <c:noMultiLvlLbl val="0"/>
      </c:catAx>
      <c:valAx>
        <c:axId val="64051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64051084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40" b="0" i="0" u="none" strike="noStrike" kern="1200" spc="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fr-FR" sz="800" b="1"/>
              <a:t>Répartition</a:t>
            </a:r>
            <a:r>
              <a:rPr lang="fr-FR" sz="800" b="1" baseline="0"/>
              <a:t> de la valeur ajoutée en montant et pourcentage</a:t>
            </a:r>
            <a:endParaRPr lang="fr-FR" sz="800" b="1"/>
          </a:p>
        </c:rich>
      </c:tx>
      <c:layout>
        <c:manualLayout>
          <c:xMode val="edge"/>
          <c:yMode val="edge"/>
          <c:x val="0.19191458333333333"/>
          <c:y val="5.689964157706093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40" b="0" i="0" u="none" strike="noStrike" kern="1200" spc="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598472222222223"/>
          <c:y val="0.14582482078853046"/>
          <c:w val="0.80409305555555555"/>
          <c:h val="0.655170250896057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VA!$A$3</c:f>
              <c:strCache>
                <c:ptCount val="1"/>
                <c:pt idx="0">
                  <c:v>administrations publiques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VA!$B$1:$C$1</c:f>
              <c:numCache>
                <c:formatCode>General</c:formatCode>
                <c:ptCount val="2"/>
                <c:pt idx="0">
                  <c:v>2005</c:v>
                </c:pt>
                <c:pt idx="1">
                  <c:v>2019</c:v>
                </c:pt>
              </c:numCache>
            </c:numRef>
          </c:cat>
          <c:val>
            <c:numRef>
              <c:f>(VA!$B$3,VA!$C$3)</c:f>
              <c:numCache>
                <c:formatCode>_-* #\ ##0_-;\-* #\ ##0_-;_-* "-"??_-;_-@_-</c:formatCode>
                <c:ptCount val="2"/>
                <c:pt idx="0">
                  <c:v>7946.21</c:v>
                </c:pt>
                <c:pt idx="1">
                  <c:v>11031.16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1-4222-9717-9555C744C7B1}"/>
            </c:ext>
          </c:extLst>
        </c:ser>
        <c:ser>
          <c:idx val="1"/>
          <c:order val="1"/>
          <c:tx>
            <c:strRef>
              <c:f>VA!$A$5</c:f>
              <c:strCache>
                <c:ptCount val="1"/>
                <c:pt idx="0">
                  <c:v>entreprises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VA!$B$1:$C$1</c:f>
              <c:numCache>
                <c:formatCode>General</c:formatCode>
                <c:ptCount val="2"/>
                <c:pt idx="0">
                  <c:v>2005</c:v>
                </c:pt>
                <c:pt idx="1">
                  <c:v>2019</c:v>
                </c:pt>
              </c:numCache>
            </c:numRef>
          </c:cat>
          <c:val>
            <c:numRef>
              <c:f>(VA!$B$5,VA!$C$5)</c:f>
              <c:numCache>
                <c:formatCode>_-* #\ ##0_-;\-* #\ ##0_-;_-* "-"??_-;_-@_-</c:formatCode>
                <c:ptCount val="2"/>
                <c:pt idx="0">
                  <c:v>4416.58</c:v>
                </c:pt>
                <c:pt idx="1">
                  <c:v>5671.9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71-4222-9717-9555C744C7B1}"/>
            </c:ext>
          </c:extLst>
        </c:ser>
        <c:ser>
          <c:idx val="2"/>
          <c:order val="2"/>
          <c:tx>
            <c:strRef>
              <c:f>VA!$A$4</c:f>
              <c:strCache>
                <c:ptCount val="1"/>
                <c:pt idx="0">
                  <c:v>ménages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VA!$B$1:$C$1</c:f>
              <c:numCache>
                <c:formatCode>General</c:formatCode>
                <c:ptCount val="2"/>
                <c:pt idx="0">
                  <c:v>2005</c:v>
                </c:pt>
                <c:pt idx="1">
                  <c:v>2019</c:v>
                </c:pt>
              </c:numCache>
            </c:numRef>
          </c:cat>
          <c:val>
            <c:numRef>
              <c:f>(VA!$B$4,VA!$C$4)</c:f>
              <c:numCache>
                <c:formatCode>_-* #\ ##0_-;\-* #\ ##0_-;_-* "-"??_-;_-@_-</c:formatCode>
                <c:ptCount val="2"/>
                <c:pt idx="0">
                  <c:v>4396.1000000000004</c:v>
                </c:pt>
                <c:pt idx="1">
                  <c:v>3296.68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71-4222-9717-9555C744C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0368384"/>
        <c:axId val="640376704"/>
      </c:barChart>
      <c:catAx>
        <c:axId val="640368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fr-FR" sz="600" i="1" u="none">
                    <a:solidFill>
                      <a:sysClr val="windowText" lastClr="000000"/>
                    </a:solidFill>
                  </a:rPr>
                  <a:t>Source : IEOM</a:t>
                </a:r>
              </a:p>
            </c:rich>
          </c:tx>
          <c:layout>
            <c:manualLayout>
              <c:xMode val="edge"/>
              <c:yMode val="edge"/>
              <c:x val="6.8820833333333331E-2"/>
              <c:y val="0.941706093189964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640376704"/>
        <c:crosses val="autoZero"/>
        <c:auto val="1"/>
        <c:lblAlgn val="ctr"/>
        <c:lblOffset val="100"/>
        <c:noMultiLvlLbl val="0"/>
      </c:catAx>
      <c:valAx>
        <c:axId val="640376704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fr-FR" sz="700">
                    <a:solidFill>
                      <a:sysClr val="windowText" lastClr="000000"/>
                    </a:solidFill>
                  </a:rPr>
                  <a:t>en millions F CFP</a:t>
                </a:r>
              </a:p>
            </c:rich>
          </c:tx>
          <c:layout>
            <c:manualLayout>
              <c:xMode val="edge"/>
              <c:yMode val="edge"/>
              <c:x val="7.4418568311753249E-3"/>
              <c:y val="0.337462185039564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fr-F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64036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19756944444446"/>
          <c:y val="0.87100537634408615"/>
          <c:w val="0.79670520833333336"/>
          <c:h val="8.1972670250896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40" b="0" i="0" u="none" strike="noStrike" kern="1200" spc="0" baseline="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fr-FR" sz="800" b="1"/>
              <a:t>Composantes de la demande publique des APU</a:t>
            </a:r>
          </a:p>
        </c:rich>
      </c:tx>
      <c:layout>
        <c:manualLayout>
          <c:xMode val="edge"/>
          <c:yMode val="edge"/>
          <c:x val="0.194639068469193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40" b="0" i="0" u="none" strike="noStrike" kern="1200" spc="0" baseline="0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9202594155696473"/>
          <c:y val="0.12015105352606445"/>
          <c:w val="0.76621415814068705"/>
          <c:h val="0.6443334423499027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commande_publique!$B$3</c:f>
              <c:strCache>
                <c:ptCount val="1"/>
                <c:pt idx="0">
                  <c:v>Dépenses de consommation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commande_publique!$A$4:$A$5</c:f>
              <c:numCache>
                <c:formatCode>General</c:formatCode>
                <c:ptCount val="2"/>
                <c:pt idx="0">
                  <c:v>2005</c:v>
                </c:pt>
                <c:pt idx="1">
                  <c:v>2019</c:v>
                </c:pt>
              </c:numCache>
            </c:numRef>
          </c:cat>
          <c:val>
            <c:numRef>
              <c:f>commande_publique!$B$4:$B$5</c:f>
              <c:numCache>
                <c:formatCode>_-* #\ ##0_-;\-* #\ ##0_-;_-* "-"??_-;_-@_-</c:formatCode>
                <c:ptCount val="2"/>
                <c:pt idx="0">
                  <c:v>9020.8700000000008</c:v>
                </c:pt>
                <c:pt idx="1">
                  <c:v>14639.89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8-486E-BFB1-7715AD23EBA9}"/>
            </c:ext>
          </c:extLst>
        </c:ser>
        <c:ser>
          <c:idx val="0"/>
          <c:order val="1"/>
          <c:tx>
            <c:strRef>
              <c:f>commande_publique!$C$3</c:f>
              <c:strCache>
                <c:ptCount val="1"/>
                <c:pt idx="0">
                  <c:v>dont salaires</c:v>
                </c:pt>
              </c:strCache>
            </c:strRef>
          </c:tx>
          <c:spPr>
            <a:pattFill prst="pct40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numRef>
              <c:f>commande_publique!$A$4:$A$5</c:f>
              <c:numCache>
                <c:formatCode>General</c:formatCode>
                <c:ptCount val="2"/>
                <c:pt idx="0">
                  <c:v>2005</c:v>
                </c:pt>
                <c:pt idx="1">
                  <c:v>2019</c:v>
                </c:pt>
              </c:numCache>
            </c:numRef>
          </c:cat>
          <c:val>
            <c:numRef>
              <c:f>commande_publique!$C$6:$C$7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FBD8-486E-BFB1-7715AD23EBA9}"/>
            </c:ext>
          </c:extLst>
        </c:ser>
        <c:ser>
          <c:idx val="1"/>
          <c:order val="2"/>
          <c:tx>
            <c:strRef>
              <c:f>commande_publique!$D$3</c:f>
              <c:strCache>
                <c:ptCount val="1"/>
                <c:pt idx="0">
                  <c:v>FBCF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commande_publique!$A$4:$A$5</c:f>
              <c:numCache>
                <c:formatCode>General</c:formatCode>
                <c:ptCount val="2"/>
                <c:pt idx="0">
                  <c:v>2005</c:v>
                </c:pt>
                <c:pt idx="1">
                  <c:v>2019</c:v>
                </c:pt>
              </c:numCache>
            </c:numRef>
          </c:cat>
          <c:val>
            <c:numRef>
              <c:f>commande_publique!$D$4:$D$5</c:f>
              <c:numCache>
                <c:formatCode>_-* #\ ##0_-;\-* #\ ##0_-;_-* "-"??_-;_-@_-</c:formatCode>
                <c:ptCount val="2"/>
                <c:pt idx="0">
                  <c:v>364.12</c:v>
                </c:pt>
                <c:pt idx="1">
                  <c:v>1756.91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D8-486E-BFB1-7715AD23E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86302895"/>
        <c:axId val="1586303311"/>
      </c:barChart>
      <c:catAx>
        <c:axId val="15863028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dk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fr-FR" sz="600" i="1"/>
                  <a:t>Source : IEOM</a:t>
                </a:r>
              </a:p>
            </c:rich>
          </c:tx>
          <c:layout>
            <c:manualLayout>
              <c:xMode val="edge"/>
              <c:yMode val="edge"/>
              <c:x val="0.11217218889285301"/>
              <c:y val="0.92574664892089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dk1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1586303311"/>
        <c:crosses val="autoZero"/>
        <c:auto val="1"/>
        <c:lblAlgn val="ctr"/>
        <c:lblOffset val="100"/>
        <c:noMultiLvlLbl val="0"/>
      </c:catAx>
      <c:valAx>
        <c:axId val="158630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dk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fr-FR"/>
                  <a:t>en millions F CFP</a:t>
                </a:r>
              </a:p>
            </c:rich>
          </c:tx>
          <c:layout>
            <c:manualLayout>
              <c:xMode val="edge"/>
              <c:yMode val="edge"/>
              <c:x val="1.0107212126999091E-3"/>
              <c:y val="0.336043504145214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dk1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fr-FR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1586302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07928012098277"/>
          <c:y val="0.85044692210749895"/>
          <c:w val="0.63332251245061333"/>
          <c:h val="0.134566612595496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dk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noFill/>
      <a:prstDash val="solid"/>
      <a:miter lim="800000"/>
    </a:ln>
    <a:effectLst/>
  </c:spPr>
  <c:txPr>
    <a:bodyPr/>
    <a:lstStyle/>
    <a:p>
      <a:pPr>
        <a:defRPr sz="700">
          <a:solidFill>
            <a:schemeClr val="dk1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40" b="0" i="0" u="none" strike="noStrike" kern="1200" spc="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fr-FR" sz="800" b="1"/>
              <a:t>Composantes</a:t>
            </a:r>
            <a:r>
              <a:rPr lang="fr-FR" sz="800" b="1" baseline="0"/>
              <a:t> de l'autoconsommation des ménages</a:t>
            </a:r>
            <a:endParaRPr lang="fr-FR" sz="800" b="1"/>
          </a:p>
        </c:rich>
      </c:tx>
      <c:layout>
        <c:manualLayout>
          <c:xMode val="edge"/>
          <c:yMode val="edge"/>
          <c:x val="0.17039676043893248"/>
          <c:y val="2.42441018347726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40" b="0" i="0" u="none" strike="noStrike" kern="1200" spc="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1061896129830626"/>
          <c:y val="0.19931085663288556"/>
          <c:w val="0.76081618677495855"/>
          <c:h val="0.564486208780850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[1]PIB_2019_det!$X$22</c:f>
              <c:strCache>
                <c:ptCount val="1"/>
                <c:pt idx="0">
                  <c:v>alimentaire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autoconsommation!$A$4:$A$5</c:f>
              <c:numCache>
                <c:formatCode>General</c:formatCode>
                <c:ptCount val="2"/>
                <c:pt idx="0">
                  <c:v>2005</c:v>
                </c:pt>
                <c:pt idx="1">
                  <c:v>2019</c:v>
                </c:pt>
              </c:numCache>
            </c:numRef>
          </c:cat>
          <c:val>
            <c:numRef>
              <c:f>[1]PIB_2019_det!$X$25:$X$26</c:f>
              <c:numCache>
                <c:formatCode>General</c:formatCode>
                <c:ptCount val="2"/>
                <c:pt idx="0">
                  <c:v>2320.7820000000002</c:v>
                </c:pt>
                <c:pt idx="1">
                  <c:v>1237.6768520000001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5-4B60-8A53-2083B3659040}"/>
            </c:ext>
          </c:extLst>
        </c:ser>
        <c:ser>
          <c:idx val="1"/>
          <c:order val="1"/>
          <c:tx>
            <c:strRef>
              <c:f>[1]PIB_2019_det!$Y$22</c:f>
              <c:strCache>
                <c:ptCount val="1"/>
                <c:pt idx="0">
                  <c:v>non alimentaire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autoconsommation!$A$4:$A$5</c:f>
              <c:numCache>
                <c:formatCode>General</c:formatCode>
                <c:ptCount val="2"/>
                <c:pt idx="0">
                  <c:v>2005</c:v>
                </c:pt>
                <c:pt idx="1">
                  <c:v>2019</c:v>
                </c:pt>
              </c:numCache>
            </c:numRef>
          </c:cat>
          <c:val>
            <c:numRef>
              <c:f>autoconsommation!$C$4:$C$5</c:f>
              <c:numCache>
                <c:formatCode>_-* #\ ##0_-;\-* #\ ##0_-;_-* "-"??_-;_-@_-</c:formatCode>
                <c:ptCount val="2"/>
                <c:pt idx="0">
                  <c:v>2200</c:v>
                </c:pt>
                <c:pt idx="1">
                  <c:v>2457.5500000000002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E5-4B60-8A53-2083B3659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3756111"/>
        <c:axId val="649067535"/>
      </c:barChart>
      <c:catAx>
        <c:axId val="16137561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fr-FR" sz="600" i="1"/>
                  <a:t>Source : CPS,</a:t>
                </a:r>
                <a:r>
                  <a:rPr lang="fr-FR" sz="600" i="1" baseline="0"/>
                  <a:t> </a:t>
                </a:r>
                <a:r>
                  <a:rPr lang="fr-FR" sz="600" i="1"/>
                  <a:t>IEOM, STSEE</a:t>
                </a:r>
              </a:p>
            </c:rich>
          </c:tx>
          <c:layout>
            <c:manualLayout>
              <c:xMode val="edge"/>
              <c:yMode val="edge"/>
              <c:x val="7.0051881201167412E-2"/>
              <c:y val="0.930626983415166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649067535"/>
        <c:crosses val="autoZero"/>
        <c:auto val="1"/>
        <c:lblAlgn val="ctr"/>
        <c:lblOffset val="100"/>
        <c:noMultiLvlLbl val="0"/>
      </c:catAx>
      <c:valAx>
        <c:axId val="649067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fr-FR"/>
                  <a:t>millions F CFP</a:t>
                </a:r>
              </a:p>
            </c:rich>
          </c:tx>
          <c:layout>
            <c:manualLayout>
              <c:xMode val="edge"/>
              <c:yMode val="edge"/>
              <c:x val="3.516699342888144E-3"/>
              <c:y val="0.353240381701430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1613756111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043825841037676"/>
          <c:y val="0.84111761491489512"/>
          <c:w val="0.5681679344581001"/>
          <c:h val="8.70697328137714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40" b="0" i="0" u="none" strike="noStrike" kern="1200" spc="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fr-FR" sz="800" b="1"/>
              <a:t>Évolution de l'emploi privé déclaré entre 2005 et 2019</a:t>
            </a:r>
          </a:p>
        </c:rich>
      </c:tx>
      <c:layout>
        <c:manualLayout>
          <c:xMode val="edge"/>
          <c:yMode val="edge"/>
          <c:x val="0.1215101706036745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40" b="0" i="0" u="none" strike="noStrike" kern="1200" spc="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6162499999999999"/>
          <c:y val="0.1736131313131313"/>
          <c:w val="0.7925416666666667"/>
          <c:h val="0.5936727272727272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'emploi privé déclaré'!$A$4</c:f>
              <c:strCache>
                <c:ptCount val="1"/>
                <c:pt idx="0">
                  <c:v>BTP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('emploi privé déclaré'!$B$2,'emploi privé déclaré'!$D$2)</c:f>
              <c:numCache>
                <c:formatCode>General</c:formatCode>
                <c:ptCount val="2"/>
                <c:pt idx="0">
                  <c:v>2005</c:v>
                </c:pt>
                <c:pt idx="1">
                  <c:v>2019</c:v>
                </c:pt>
              </c:numCache>
            </c:numRef>
          </c:cat>
          <c:val>
            <c:numRef>
              <c:f>('emploi privé déclaré'!$B$4,'emploi privé déclaré'!$D$4)</c:f>
              <c:numCache>
                <c:formatCode>General</c:formatCode>
                <c:ptCount val="2"/>
                <c:pt idx="0">
                  <c:v>73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C-4AFC-9651-5BEC07A252FD}"/>
            </c:ext>
          </c:extLst>
        </c:ser>
        <c:ser>
          <c:idx val="0"/>
          <c:order val="1"/>
          <c:tx>
            <c:strRef>
              <c:f>'emploi privé déclaré'!$A$3</c:f>
              <c:strCache>
                <c:ptCount val="1"/>
                <c:pt idx="0">
                  <c:v>Industrie et énergie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('emploi privé déclaré'!$B$2,'emploi privé déclaré'!$D$2)</c:f>
              <c:numCache>
                <c:formatCode>General</c:formatCode>
                <c:ptCount val="2"/>
                <c:pt idx="0">
                  <c:v>2005</c:v>
                </c:pt>
                <c:pt idx="1">
                  <c:v>2019</c:v>
                </c:pt>
              </c:numCache>
            </c:numRef>
          </c:cat>
          <c:val>
            <c:numRef>
              <c:f>('emploi privé déclaré'!$B$3,'emploi privé déclaré'!$D$3)</c:f>
              <c:numCache>
                <c:formatCode>General</c:formatCode>
                <c:ptCount val="2"/>
                <c:pt idx="0">
                  <c:v>99</c:v>
                </c:pt>
                <c:pt idx="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1C-4AFC-9651-5BEC07A252FD}"/>
            </c:ext>
          </c:extLst>
        </c:ser>
        <c:ser>
          <c:idx val="2"/>
          <c:order val="2"/>
          <c:tx>
            <c:strRef>
              <c:f>'emploi privé déclaré'!$A$5</c:f>
              <c:strCache>
                <c:ptCount val="1"/>
                <c:pt idx="0">
                  <c:v>Commerce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('emploi privé déclaré'!$B$2,'emploi privé déclaré'!$D$2)</c:f>
              <c:numCache>
                <c:formatCode>General</c:formatCode>
                <c:ptCount val="2"/>
                <c:pt idx="0">
                  <c:v>2005</c:v>
                </c:pt>
                <c:pt idx="1">
                  <c:v>2019</c:v>
                </c:pt>
              </c:numCache>
            </c:numRef>
          </c:cat>
          <c:val>
            <c:numRef>
              <c:f>('emploi privé déclaré'!$B$5,'emploi privé déclaré'!$D$5)</c:f>
              <c:numCache>
                <c:formatCode>General</c:formatCode>
                <c:ptCount val="2"/>
                <c:pt idx="0">
                  <c:v>208</c:v>
                </c:pt>
                <c:pt idx="1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1C-4AFC-9651-5BEC07A252FD}"/>
            </c:ext>
          </c:extLst>
        </c:ser>
        <c:ser>
          <c:idx val="3"/>
          <c:order val="3"/>
          <c:tx>
            <c:strRef>
              <c:f>'emploi privé déclaré'!$A$6</c:f>
              <c:strCache>
                <c:ptCount val="1"/>
                <c:pt idx="0">
                  <c:v>Autres services marchands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('emploi privé déclaré'!$B$2,'emploi privé déclaré'!$D$2)</c:f>
              <c:numCache>
                <c:formatCode>General</c:formatCode>
                <c:ptCount val="2"/>
                <c:pt idx="0">
                  <c:v>2005</c:v>
                </c:pt>
                <c:pt idx="1">
                  <c:v>2019</c:v>
                </c:pt>
              </c:numCache>
            </c:numRef>
          </c:cat>
          <c:val>
            <c:numRef>
              <c:f>('emploi privé déclaré'!$B$6,'emploi privé déclaré'!$D$6)</c:f>
              <c:numCache>
                <c:formatCode>General</c:formatCode>
                <c:ptCount val="2"/>
                <c:pt idx="0">
                  <c:v>197</c:v>
                </c:pt>
                <c:pt idx="1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1C-4AFC-9651-5BEC07A25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4460031"/>
        <c:axId val="1924461279"/>
      </c:barChart>
      <c:catAx>
        <c:axId val="19244600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fr-FR" sz="600" i="1"/>
                  <a:t>Source : CPSWF</a:t>
                </a:r>
              </a:p>
            </c:rich>
          </c:tx>
          <c:layout>
            <c:manualLayout>
              <c:xMode val="edge"/>
              <c:yMode val="edge"/>
              <c:x val="0.11191666666666666"/>
              <c:y val="0.955412254091660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1924461279"/>
        <c:crosses val="autoZero"/>
        <c:auto val="1"/>
        <c:lblAlgn val="ctr"/>
        <c:lblOffset val="100"/>
        <c:noMultiLvlLbl val="0"/>
      </c:catAx>
      <c:valAx>
        <c:axId val="1924461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fr-FR">
                    <a:solidFill>
                      <a:sysClr val="windowText" lastClr="000000"/>
                    </a:solidFill>
                  </a:rPr>
                  <a:t>Nombre d'emplois</a:t>
                </a:r>
                <a:r>
                  <a:rPr lang="fr-FR" baseline="0">
                    <a:solidFill>
                      <a:sysClr val="windowText" lastClr="000000"/>
                    </a:solidFill>
                  </a:rPr>
                  <a:t> déclarés</a:t>
                </a:r>
                <a:endParaRPr lang="fr-FR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6506553028677859E-2"/>
              <c:y val="0.154804545454545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1924460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018486784157665E-2"/>
          <c:y val="0.8311171717171717"/>
          <c:w val="0.90412992125984237"/>
          <c:h val="0.109951378418799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40" b="0" i="0" u="none" strike="noStrike" kern="1200" spc="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fr-FR" sz="800" b="1"/>
              <a:t>Importations de ciment en milliers</a:t>
            </a:r>
            <a:r>
              <a:rPr lang="fr-FR" sz="800" b="1" baseline="0"/>
              <a:t> de tonnes</a:t>
            </a:r>
            <a:endParaRPr lang="fr-FR" sz="8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40" b="0" i="0" u="none" strike="noStrike" kern="1200" spc="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importations_ciment!$B$2:$B$18</c:f>
              <c:strCache>
                <c:ptCount val="17"/>
                <c:pt idx="0">
                  <c:v> 4 </c:v>
                </c:pt>
                <c:pt idx="1">
                  <c:v> 4 </c:v>
                </c:pt>
                <c:pt idx="2">
                  <c:v> 2 </c:v>
                </c:pt>
                <c:pt idx="3">
                  <c:v> 3 </c:v>
                </c:pt>
                <c:pt idx="4">
                  <c:v> 4 </c:v>
                </c:pt>
                <c:pt idx="5">
                  <c:v> 4 </c:v>
                </c:pt>
                <c:pt idx="6">
                  <c:v> 5 </c:v>
                </c:pt>
                <c:pt idx="7">
                  <c:v> 4 </c:v>
                </c:pt>
                <c:pt idx="8">
                  <c:v> 3 </c:v>
                </c:pt>
                <c:pt idx="9">
                  <c:v> 3 </c:v>
                </c:pt>
                <c:pt idx="10">
                  <c:v> 2 </c:v>
                </c:pt>
                <c:pt idx="11">
                  <c:v> 2 </c:v>
                </c:pt>
                <c:pt idx="12">
                  <c:v> 2 </c:v>
                </c:pt>
                <c:pt idx="13">
                  <c:v> 3 </c:v>
                </c:pt>
                <c:pt idx="14">
                  <c:v> 3 </c:v>
                </c:pt>
                <c:pt idx="15">
                  <c:v> 3 </c:v>
                </c:pt>
                <c:pt idx="16">
                  <c:v> 4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importations_ciment!$A$2:$A$18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importations_ciment!$B$2:$B$18</c:f>
              <c:numCache>
                <c:formatCode>_-* #\ ##0_-;\-* #\ ##0_-;_-* "-"??_-;_-@_-</c:formatCode>
                <c:ptCount val="17"/>
                <c:pt idx="0">
                  <c:v>4.08</c:v>
                </c:pt>
                <c:pt idx="1">
                  <c:v>4.04</c:v>
                </c:pt>
                <c:pt idx="2">
                  <c:v>2.1800000000000002</c:v>
                </c:pt>
                <c:pt idx="3">
                  <c:v>3.19</c:v>
                </c:pt>
                <c:pt idx="4">
                  <c:v>4.1399999999999997</c:v>
                </c:pt>
                <c:pt idx="5">
                  <c:v>4.17</c:v>
                </c:pt>
                <c:pt idx="6">
                  <c:v>4.7</c:v>
                </c:pt>
                <c:pt idx="7">
                  <c:v>3.66</c:v>
                </c:pt>
                <c:pt idx="8">
                  <c:v>3.2</c:v>
                </c:pt>
                <c:pt idx="9">
                  <c:v>2.56</c:v>
                </c:pt>
                <c:pt idx="10">
                  <c:v>1.93</c:v>
                </c:pt>
                <c:pt idx="11">
                  <c:v>2.39</c:v>
                </c:pt>
                <c:pt idx="12">
                  <c:v>2.4900000000000002</c:v>
                </c:pt>
                <c:pt idx="13">
                  <c:v>2.99</c:v>
                </c:pt>
                <c:pt idx="14">
                  <c:v>3.1</c:v>
                </c:pt>
                <c:pt idx="15">
                  <c:v>2.77</c:v>
                </c:pt>
                <c:pt idx="16">
                  <c:v>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E-4A2E-8280-3A09E4204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7233952"/>
        <c:axId val="897228544"/>
      </c:barChart>
      <c:catAx>
        <c:axId val="897233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fr-FR" i="1"/>
                  <a:t>Source</a:t>
                </a:r>
                <a:r>
                  <a:rPr lang="fr-FR" i="1" baseline="0"/>
                  <a:t> : douanes</a:t>
                </a:r>
                <a:endParaRPr lang="fr-FR" i="1"/>
              </a:p>
            </c:rich>
          </c:tx>
          <c:layout>
            <c:manualLayout>
              <c:xMode val="edge"/>
              <c:yMode val="edge"/>
              <c:x val="1.7110932539029618E-2"/>
              <c:y val="0.934493935981664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897228544"/>
        <c:crosses val="autoZero"/>
        <c:auto val="1"/>
        <c:lblAlgn val="ctr"/>
        <c:lblOffset val="100"/>
        <c:noMultiLvlLbl val="0"/>
      </c:catAx>
      <c:valAx>
        <c:axId val="89722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89723395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40" b="0" i="0" u="none" strike="noStrike" kern="1200" spc="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fr-FR" sz="800" b="1"/>
              <a:t>Approche par la production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40" b="0" i="0" u="none" strike="noStrike" kern="1200" spc="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contributions_croissance_PIB!$B$3:$E$3</c:f>
              <c:strCache>
                <c:ptCount val="4"/>
                <c:pt idx="0">
                  <c:v>VA APU</c:v>
                </c:pt>
                <c:pt idx="1">
                  <c:v>VA ménages</c:v>
                </c:pt>
                <c:pt idx="2">
                  <c:v>VA entreprises</c:v>
                </c:pt>
                <c:pt idx="3">
                  <c:v>impôts</c:v>
                </c:pt>
              </c:strCache>
            </c:strRef>
          </c:cat>
          <c:val>
            <c:numRef>
              <c:f>contributions_croissance_PIB!$B$4:$E$4</c:f>
              <c:numCache>
                <c:formatCode>0%</c:formatCode>
                <c:ptCount val="4"/>
                <c:pt idx="0">
                  <c:v>0.73209999999999997</c:v>
                </c:pt>
                <c:pt idx="1">
                  <c:v>-0.26090000000000002</c:v>
                </c:pt>
                <c:pt idx="2">
                  <c:v>0.2979</c:v>
                </c:pt>
                <c:pt idx="3">
                  <c:v>0.23080000000000001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D-4574-8146-366924721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582528"/>
        <c:axId val="578581696"/>
      </c:barChart>
      <c:catAx>
        <c:axId val="578582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fr-FR" i="1"/>
                  <a:t>source : IEOM</a:t>
                </a:r>
              </a:p>
            </c:rich>
          </c:tx>
          <c:layout>
            <c:manualLayout>
              <c:xMode val="edge"/>
              <c:yMode val="edge"/>
              <c:x val="6.4908002545121107E-2"/>
              <c:y val="0.93276253715419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578581696"/>
        <c:crosses val="autoZero"/>
        <c:auto val="1"/>
        <c:lblAlgn val="ctr"/>
        <c:lblOffset val="100"/>
        <c:noMultiLvlLbl val="0"/>
      </c:catAx>
      <c:valAx>
        <c:axId val="57858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578582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fr-FR" sz="800" b="1"/>
              <a:t>Approche par la demande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contributions_croissance_PIB!$B$6:$G$6</c:f>
              <c:strCache>
                <c:ptCount val="6"/>
                <c:pt idx="0">
                  <c:v>DCF ménages</c:v>
                </c:pt>
                <c:pt idx="1">
                  <c:v>DCF APU</c:v>
                </c:pt>
                <c:pt idx="2">
                  <c:v>Importations</c:v>
                </c:pt>
                <c:pt idx="3">
                  <c:v>FBCF APU</c:v>
                </c:pt>
                <c:pt idx="4">
                  <c:v>FBCF entreprises</c:v>
                </c:pt>
                <c:pt idx="5">
                  <c:v>FBCF ménages</c:v>
                </c:pt>
              </c:strCache>
            </c:strRef>
          </c:cat>
          <c:val>
            <c:numRef>
              <c:f>contributions_croissance_PIB!$B$7:$G$7</c:f>
              <c:numCache>
                <c:formatCode>0%</c:formatCode>
                <c:ptCount val="6"/>
                <c:pt idx="0">
                  <c:v>-6.5600000000000006E-2</c:v>
                </c:pt>
                <c:pt idx="1">
                  <c:v>1.01523129950824</c:v>
                </c:pt>
                <c:pt idx="2">
                  <c:v>-0.25330000000000003</c:v>
                </c:pt>
                <c:pt idx="3">
                  <c:v>0.25159999999999999</c:v>
                </c:pt>
                <c:pt idx="4">
                  <c:v>6.93E-2</c:v>
                </c:pt>
                <c:pt idx="5">
                  <c:v>-2.3400000000000001E-2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1C-4FA3-8FA2-FC6DFC08A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582528"/>
        <c:axId val="578581696"/>
      </c:barChart>
      <c:catAx>
        <c:axId val="578582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fr-FR" sz="700" i="1"/>
                  <a:t>source : IEOM</a:t>
                </a:r>
                <a:endParaRPr lang="fr-FR" i="1"/>
              </a:p>
            </c:rich>
          </c:tx>
          <c:layout>
            <c:manualLayout>
              <c:xMode val="edge"/>
              <c:yMode val="edge"/>
              <c:x val="5.9380083980550849E-2"/>
              <c:y val="0.915664697234679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578581696"/>
        <c:crosses val="autoZero"/>
        <c:auto val="1"/>
        <c:lblAlgn val="ctr"/>
        <c:lblOffset val="100"/>
        <c:noMultiLvlLbl val="0"/>
      </c:catAx>
      <c:valAx>
        <c:axId val="57858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578582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40" b="0" i="0" u="none" strike="noStrike" kern="1200" spc="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fr-FR" sz="800" b="1"/>
              <a:t>Approche par les revenus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40" b="0" i="0" u="none" strike="noStrike" kern="1200" spc="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contributions_croissance_PIB!$B$9:$H$9</c:f>
              <c:strCache>
                <c:ptCount val="7"/>
                <c:pt idx="0">
                  <c:v>salaires et traitements bruts</c:v>
                </c:pt>
                <c:pt idx="1">
                  <c:v>cotisations sociales</c:v>
                </c:pt>
                <c:pt idx="2">
                  <c:v>impôts</c:v>
                </c:pt>
                <c:pt idx="3">
                  <c:v>subventions</c:v>
                </c:pt>
                <c:pt idx="4">
                  <c:v>EBE ménages</c:v>
                </c:pt>
                <c:pt idx="5">
                  <c:v>EBE APU</c:v>
                </c:pt>
                <c:pt idx="6">
                  <c:v>EBE entreprises</c:v>
                </c:pt>
              </c:strCache>
            </c:strRef>
          </c:cat>
          <c:val>
            <c:numRef>
              <c:f>contributions_croissance_PIB!$B$10:$H$10</c:f>
              <c:numCache>
                <c:formatCode>0%</c:formatCode>
                <c:ptCount val="7"/>
                <c:pt idx="0">
                  <c:v>0.2838</c:v>
                </c:pt>
                <c:pt idx="1">
                  <c:v>0.27060000000000001</c:v>
                </c:pt>
                <c:pt idx="2">
                  <c:v>0.25190000000000001</c:v>
                </c:pt>
                <c:pt idx="3">
                  <c:v>-0.152</c:v>
                </c:pt>
                <c:pt idx="4">
                  <c:v>-0.22120000000000001</c:v>
                </c:pt>
                <c:pt idx="5">
                  <c:v>0.31230000000000002</c:v>
                </c:pt>
                <c:pt idx="6">
                  <c:v>0.25440000000000002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C-4299-BEB8-D707ABBB4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582528"/>
        <c:axId val="578581696"/>
      </c:barChart>
      <c:catAx>
        <c:axId val="578582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fr-FR" i="1"/>
                  <a:t>source : IEOM</a:t>
                </a:r>
              </a:p>
            </c:rich>
          </c:tx>
          <c:layout>
            <c:manualLayout>
              <c:xMode val="edge"/>
              <c:yMode val="edge"/>
              <c:x val="6.7327096467217032E-2"/>
              <c:y val="0.927792666969847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578581696"/>
        <c:crosses val="autoZero"/>
        <c:auto val="1"/>
        <c:lblAlgn val="ctr"/>
        <c:lblOffset val="100"/>
        <c:noMultiLvlLbl val="0"/>
      </c:catAx>
      <c:valAx>
        <c:axId val="57858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578582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136560</xdr:colOff>
      <xdr:row>0</xdr:row>
      <xdr:rowOff>75044</xdr:rowOff>
    </xdr:from>
    <xdr:to>
      <xdr:col>4</xdr:col>
      <xdr:colOff>900545</xdr:colOff>
      <xdr:row>13</xdr:row>
      <xdr:rowOff>8658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13</xdr:row>
      <xdr:rowOff>114300</xdr:rowOff>
    </xdr:from>
    <xdr:to>
      <xdr:col>2</xdr:col>
      <xdr:colOff>38100</xdr:colOff>
      <xdr:row>26</xdr:row>
      <xdr:rowOff>28575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13</xdr:row>
      <xdr:rowOff>161925</xdr:rowOff>
    </xdr:from>
    <xdr:to>
      <xdr:col>5</xdr:col>
      <xdr:colOff>971550</xdr:colOff>
      <xdr:row>26</xdr:row>
      <xdr:rowOff>76200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76200</xdr:colOff>
      <xdr:row>13</xdr:row>
      <xdr:rowOff>152400</xdr:rowOff>
    </xdr:from>
    <xdr:to>
      <xdr:col>11</xdr:col>
      <xdr:colOff>171450</xdr:colOff>
      <xdr:row>26</xdr:row>
      <xdr:rowOff>152400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514349</xdr:colOff>
      <xdr:row>0</xdr:row>
      <xdr:rowOff>114299</xdr:rowOff>
    </xdr:from>
    <xdr:to>
      <xdr:col>10</xdr:col>
      <xdr:colOff>123824</xdr:colOff>
      <xdr:row>13</xdr:row>
      <xdr:rowOff>123824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0.31628</cdr:x>
      <cdr:y>0.62847</cdr:y>
    </cdr:from>
    <cdr:to>
      <cdr:x>0.49488</cdr:x>
      <cdr:y>0.92882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619252" y="191333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0.32108</cdr:x>
      <cdr:y>0.64333</cdr:y>
    </cdr:from>
    <cdr:to>
      <cdr:x>0.49977</cdr:x>
      <cdr:y>0.94368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1643065" y="19585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7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47 %</a:t>
          </a:r>
        </a:p>
      </cdr:txBody>
    </cdr:sp>
  </cdr:relSizeAnchor>
  <cdr:relSizeAnchor xmlns:cdr="http://schemas.openxmlformats.org/drawingml/2006/chartDrawing">
    <cdr:from>
      <cdr:x>0.32077</cdr:x>
      <cdr:y>0.42028</cdr:y>
    </cdr:from>
    <cdr:to>
      <cdr:x>0.49946</cdr:x>
      <cdr:y>0.72064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1641475" y="12795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26 %</a:t>
          </a:r>
        </a:p>
      </cdr:txBody>
    </cdr:sp>
  </cdr:relSizeAnchor>
  <cdr:relSizeAnchor xmlns:cdr="http://schemas.openxmlformats.org/drawingml/2006/chartDrawing">
    <cdr:from>
      <cdr:x>0.32077</cdr:x>
      <cdr:y>0.26385</cdr:y>
    </cdr:from>
    <cdr:to>
      <cdr:x>0.49946</cdr:x>
      <cdr:y>0.5642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1641475" y="8032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26 %</a:t>
          </a:r>
        </a:p>
      </cdr:txBody>
    </cdr:sp>
  </cdr:relSizeAnchor>
  <cdr:relSizeAnchor xmlns:cdr="http://schemas.openxmlformats.org/drawingml/2006/chartDrawing">
    <cdr:from>
      <cdr:x>0.72803</cdr:x>
      <cdr:y>0.55795</cdr:y>
    </cdr:from>
    <cdr:to>
      <cdr:x>0.90672</cdr:x>
      <cdr:y>0.8583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2096714" y="1245344"/>
          <a:ext cx="514627" cy="6703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55 %</a:t>
          </a:r>
        </a:p>
      </cdr:txBody>
    </cdr:sp>
  </cdr:relSizeAnchor>
  <cdr:relSizeAnchor xmlns:cdr="http://schemas.openxmlformats.org/drawingml/2006/chartDrawing">
    <cdr:from>
      <cdr:x>0.73311</cdr:x>
      <cdr:y>0.29876</cdr:y>
    </cdr:from>
    <cdr:to>
      <cdr:x>0.9118</cdr:x>
      <cdr:y>0.58297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2111367" y="666843"/>
          <a:ext cx="514627" cy="6343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28 %</a:t>
          </a:r>
        </a:p>
      </cdr:txBody>
    </cdr:sp>
  </cdr:relSizeAnchor>
  <cdr:relSizeAnchor xmlns:cdr="http://schemas.openxmlformats.org/drawingml/2006/chartDrawing">
    <cdr:from>
      <cdr:x>0.73057</cdr:x>
      <cdr:y>0.15104</cdr:y>
    </cdr:from>
    <cdr:to>
      <cdr:x>0.90926</cdr:x>
      <cdr:y>0.43593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2104041" y="337132"/>
          <a:ext cx="514627" cy="6358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16 %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0</xdr:row>
      <xdr:rowOff>133350</xdr:rowOff>
    </xdr:from>
    <xdr:to>
      <xdr:col>8</xdr:col>
      <xdr:colOff>419100</xdr:colOff>
      <xdr:row>13</xdr:row>
      <xdr:rowOff>133350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0.32351</cdr:x>
      <cdr:y>0.45225</cdr:y>
    </cdr:from>
    <cdr:to>
      <cdr:x>0.44392</cdr:x>
      <cdr:y>0.76415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023646" y="1070383"/>
          <a:ext cx="381000" cy="738187"/>
        </a:xfrm>
        <a:prstGeom xmlns:a="http://schemas.openxmlformats.org/drawingml/2006/main" prst="rect">
          <a:avLst/>
        </a:prstGeom>
        <a:pattFill xmlns:a="http://schemas.openxmlformats.org/drawingml/2006/main" prst="pct75">
          <a:fgClr>
            <a:schemeClr val="accent1"/>
          </a:fgClr>
          <a:bgClr>
            <a:schemeClr val="bg1"/>
          </a:bgClr>
        </a:pattFill>
        <a:ln xmlns:a="http://schemas.openxmlformats.org/drawingml/2006/main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0.70654</cdr:x>
      <cdr:y>0.37428</cdr:y>
    </cdr:from>
    <cdr:to>
      <cdr:x>0.8253</cdr:x>
      <cdr:y>0.76096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2234291" y="926904"/>
          <a:ext cx="375559" cy="957613"/>
        </a:xfrm>
        <a:prstGeom xmlns:a="http://schemas.openxmlformats.org/drawingml/2006/main" prst="rect">
          <a:avLst/>
        </a:prstGeom>
        <a:pattFill xmlns:a="http://schemas.openxmlformats.org/drawingml/2006/main" prst="pct75">
          <a:fgClr>
            <a:schemeClr val="accent1"/>
          </a:fgClr>
          <a:bgClr>
            <a:schemeClr val="bg1"/>
          </a:bgClr>
        </a:pattFill>
        <a:ln xmlns:a="http://schemas.openxmlformats.org/drawingml/2006/main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0</xdr:row>
      <xdr:rowOff>0</xdr:rowOff>
    </xdr:from>
    <xdr:to>
      <xdr:col>7</xdr:col>
      <xdr:colOff>638175</xdr:colOff>
      <xdr:row>12</xdr:row>
      <xdr:rowOff>28575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0</xdr:row>
      <xdr:rowOff>19049</xdr:rowOff>
    </xdr:from>
    <xdr:to>
      <xdr:col>10</xdr:col>
      <xdr:colOff>142875</xdr:colOff>
      <xdr:row>12</xdr:row>
      <xdr:rowOff>66674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0.30563</cdr:x>
      <cdr:y>0.43554</cdr:y>
    </cdr:from>
    <cdr:to>
      <cdr:x>0.42582</cdr:x>
      <cdr:y>0.53546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968784" y="862378"/>
          <a:ext cx="380999" cy="1978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7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34 %</a:t>
          </a:r>
        </a:p>
      </cdr:txBody>
    </cdr:sp>
  </cdr:relSizeAnchor>
  <cdr:relSizeAnchor xmlns:cdr="http://schemas.openxmlformats.org/drawingml/2006/chartDrawing">
    <cdr:from>
      <cdr:x>0.30496</cdr:x>
      <cdr:y>0.56222</cdr:y>
    </cdr:from>
    <cdr:to>
      <cdr:x>0.42515</cdr:x>
      <cdr:y>0.66214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966665" y="1113204"/>
          <a:ext cx="380999" cy="1978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36 %</a:t>
          </a:r>
        </a:p>
      </cdr:txBody>
    </cdr:sp>
  </cdr:relSizeAnchor>
  <cdr:relSizeAnchor xmlns:cdr="http://schemas.openxmlformats.org/drawingml/2006/chartDrawing">
    <cdr:from>
      <cdr:x>0.30265</cdr:x>
      <cdr:y>0.63623</cdr:y>
    </cdr:from>
    <cdr:to>
      <cdr:x>0.42284</cdr:x>
      <cdr:y>0.73615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959337" y="1259742"/>
          <a:ext cx="380999" cy="1978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17 %</a:t>
          </a:r>
        </a:p>
      </cdr:txBody>
    </cdr:sp>
  </cdr:relSizeAnchor>
  <cdr:relSizeAnchor xmlns:cdr="http://schemas.openxmlformats.org/drawingml/2006/chartDrawing">
    <cdr:from>
      <cdr:x>0.30496</cdr:x>
      <cdr:y>0.69174</cdr:y>
    </cdr:from>
    <cdr:to>
      <cdr:x>0.42515</cdr:x>
      <cdr:y>0.79165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966665" y="1369647"/>
          <a:ext cx="380999" cy="1978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13 %</a:t>
          </a:r>
        </a:p>
      </cdr:txBody>
    </cdr:sp>
  </cdr:relSizeAnchor>
  <cdr:relSizeAnchor xmlns:cdr="http://schemas.openxmlformats.org/drawingml/2006/chartDrawing">
    <cdr:from>
      <cdr:x>0.70484</cdr:x>
      <cdr:y>0.31059</cdr:y>
    </cdr:from>
    <cdr:to>
      <cdr:x>0.82503</cdr:x>
      <cdr:y>0.41051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2234223" y="614973"/>
          <a:ext cx="380999" cy="1978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45 %</a:t>
          </a:r>
        </a:p>
      </cdr:txBody>
    </cdr:sp>
  </cdr:relSizeAnchor>
  <cdr:relSizeAnchor xmlns:cdr="http://schemas.openxmlformats.org/drawingml/2006/chartDrawing">
    <cdr:from>
      <cdr:x>0.70484</cdr:x>
      <cdr:y>0.53262</cdr:y>
    </cdr:from>
    <cdr:to>
      <cdr:x>0.82503</cdr:x>
      <cdr:y>0.63253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2234223" y="1054589"/>
          <a:ext cx="380999" cy="1978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36 %</a:t>
          </a:r>
        </a:p>
      </cdr:txBody>
    </cdr:sp>
  </cdr:relSizeAnchor>
  <cdr:relSizeAnchor xmlns:cdr="http://schemas.openxmlformats.org/drawingml/2006/chartDrawing">
    <cdr:from>
      <cdr:x>0.70253</cdr:x>
      <cdr:y>0.64733</cdr:y>
    </cdr:from>
    <cdr:to>
      <cdr:x>0.82272</cdr:x>
      <cdr:y>0.74725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2226896" y="1281723"/>
          <a:ext cx="380999" cy="1978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11 %</a:t>
          </a:r>
        </a:p>
      </cdr:txBody>
    </cdr:sp>
  </cdr:relSizeAnchor>
  <cdr:relSizeAnchor xmlns:cdr="http://schemas.openxmlformats.org/drawingml/2006/chartDrawing">
    <cdr:from>
      <cdr:x>0.71871</cdr:x>
      <cdr:y>0.69914</cdr:y>
    </cdr:from>
    <cdr:to>
      <cdr:x>0.8389</cdr:x>
      <cdr:y>0.79905</cdr:y>
    </cdr:to>
    <cdr:sp macro="" textlink="">
      <cdr:nvSpPr>
        <cdr:cNvPr id="9" name="ZoneTexte 1"/>
        <cdr:cNvSpPr txBox="1"/>
      </cdr:nvSpPr>
      <cdr:spPr>
        <a:xfrm xmlns:a="http://schemas.openxmlformats.org/drawingml/2006/main">
          <a:off x="2278185" y="1384299"/>
          <a:ext cx="380999" cy="1978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8 %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180975</xdr:rowOff>
    </xdr:from>
    <xdr:to>
      <xdr:col>7</xdr:col>
      <xdr:colOff>276225</xdr:colOff>
      <xdr:row>14</xdr:row>
      <xdr:rowOff>95251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UDES/Estimations%20PIB/PIB%20Wallis-et-Futuna%202023/Donn&#233;es/PIB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TUDES/Estimations%20PIB/PIB%20Wallis-et-Futuna%202023/Mission/donn&#233;es%20&#233;volution%202005%20v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x"/>
      <sheetName val="PIB_2019"/>
      <sheetName val="PIB_2019_det"/>
      <sheetName val="DCF APU"/>
      <sheetName val="subventions"/>
      <sheetName val="Ménages"/>
      <sheetName val="taxes"/>
      <sheetName val="FBCF APU"/>
      <sheetName val="FBCF ménages"/>
    </sheetNames>
    <sheetDataSet>
      <sheetData sheetId="0" refreshError="1"/>
      <sheetData sheetId="1" refreshError="1"/>
      <sheetData sheetId="2">
        <row r="22">
          <cell r="X22" t="str">
            <v>alimentaire</v>
          </cell>
          <cell r="Y22" t="str">
            <v>non alimentaire</v>
          </cell>
        </row>
        <row r="25">
          <cell r="W25">
            <v>2005</v>
          </cell>
          <cell r="X25">
            <v>2320.7820000000002</v>
          </cell>
          <cell r="Y25">
            <v>2200</v>
          </cell>
        </row>
        <row r="26">
          <cell r="W26">
            <v>2019</v>
          </cell>
          <cell r="X26">
            <v>1237.6768520000001</v>
          </cell>
          <cell r="Y26">
            <v>2457.5531999999998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relance"/>
      <sheetName val="Emploi"/>
      <sheetName val="Entreprises"/>
      <sheetName val="Investissement"/>
      <sheetName val="Recettes douanières"/>
      <sheetName val="BTP"/>
      <sheetName val="EEWF"/>
      <sheetName val="Commerce"/>
      <sheetName val="Tourisme"/>
      <sheetName val="Inflation"/>
    </sheetNames>
    <sheetDataSet>
      <sheetData sheetId="0"/>
      <sheetData sheetId="1">
        <row r="25">
          <cell r="B25">
            <v>2005</v>
          </cell>
          <cell r="D25">
            <v>2019</v>
          </cell>
        </row>
        <row r="27">
          <cell r="A27" t="str">
            <v>Industrie et énergie</v>
          </cell>
          <cell r="B27">
            <v>99</v>
          </cell>
          <cell r="D27">
            <v>101</v>
          </cell>
        </row>
        <row r="28">
          <cell r="A28" t="str">
            <v>BTP</v>
          </cell>
          <cell r="B28">
            <v>73</v>
          </cell>
          <cell r="D28">
            <v>74</v>
          </cell>
        </row>
        <row r="29">
          <cell r="A29" t="str">
            <v>Commerce</v>
          </cell>
          <cell r="B29">
            <v>208</v>
          </cell>
          <cell r="D29">
            <v>327</v>
          </cell>
        </row>
        <row r="30">
          <cell r="A30" t="str">
            <v>Autres services marchands</v>
          </cell>
          <cell r="B30">
            <v>197</v>
          </cell>
          <cell r="D30">
            <v>413</v>
          </cell>
        </row>
      </sheetData>
      <sheetData sheetId="2"/>
      <sheetData sheetId="3"/>
      <sheetData sheetId="4"/>
      <sheetData sheetId="5">
        <row r="22">
          <cell r="A22">
            <v>2007</v>
          </cell>
          <cell r="B22">
            <v>4.0807589999999996</v>
          </cell>
        </row>
        <row r="23">
          <cell r="A23">
            <v>2008</v>
          </cell>
          <cell r="B23">
            <v>4.0438200000000002</v>
          </cell>
        </row>
        <row r="24">
          <cell r="A24">
            <v>2009</v>
          </cell>
          <cell r="B24">
            <v>2.18257156</v>
          </cell>
        </row>
        <row r="25">
          <cell r="A25">
            <v>2010</v>
          </cell>
          <cell r="B25">
            <v>3.1902497199999997</v>
          </cell>
        </row>
        <row r="26">
          <cell r="A26">
            <v>2011</v>
          </cell>
          <cell r="B26">
            <v>4.14443289</v>
          </cell>
        </row>
        <row r="27">
          <cell r="A27">
            <v>2012</v>
          </cell>
          <cell r="B27">
            <v>4.1772260000000001</v>
          </cell>
        </row>
        <row r="28">
          <cell r="A28">
            <v>2013</v>
          </cell>
          <cell r="B28">
            <v>4.7038089999999997</v>
          </cell>
        </row>
        <row r="29">
          <cell r="A29">
            <v>2014</v>
          </cell>
          <cell r="B29">
            <v>3.6652300000000002</v>
          </cell>
        </row>
        <row r="30">
          <cell r="A30">
            <v>2015</v>
          </cell>
          <cell r="B30">
            <v>3.2057509999999998</v>
          </cell>
        </row>
        <row r="31">
          <cell r="A31">
            <v>2016</v>
          </cell>
          <cell r="B31">
            <v>2.5606089999999999</v>
          </cell>
        </row>
        <row r="32">
          <cell r="A32">
            <v>2017</v>
          </cell>
          <cell r="B32">
            <v>1.938736</v>
          </cell>
        </row>
        <row r="33">
          <cell r="A33">
            <v>2018</v>
          </cell>
          <cell r="B33">
            <v>2.3947370000000001</v>
          </cell>
        </row>
        <row r="34">
          <cell r="A34">
            <v>2019</v>
          </cell>
          <cell r="B34">
            <v>2.4956230000000001</v>
          </cell>
        </row>
        <row r="35">
          <cell r="A35">
            <v>2020</v>
          </cell>
          <cell r="B35">
            <v>2.9915820000000002</v>
          </cell>
        </row>
        <row r="36">
          <cell r="A36">
            <v>2021</v>
          </cell>
          <cell r="B36">
            <v>3.1046209999999999</v>
          </cell>
        </row>
        <row r="37">
          <cell r="A37">
            <v>2022</v>
          </cell>
          <cell r="B37">
            <v>2.770804</v>
          </cell>
        </row>
        <row r="38">
          <cell r="A38">
            <v>2023</v>
          </cell>
          <cell r="B38">
            <v>3.58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110" zoomScaleNormal="110" workbookViewId="0">
      <selection activeCell="B4" sqref="B4"/>
    </sheetView>
  </sheetViews>
  <sheetFormatPr baseColWidth="10" defaultRowHeight="15" x14ac:dyDescent="0.25"/>
  <cols>
    <col min="1" max="1" width="40.42578125" customWidth="1"/>
    <col min="2" max="2" width="24.140625" style="1" customWidth="1"/>
    <col min="3" max="3" width="28.42578125" customWidth="1"/>
    <col min="4" max="4" width="25.7109375" customWidth="1"/>
    <col min="5" max="5" width="17.42578125" bestFit="1" customWidth="1"/>
    <col min="6" max="6" width="17.85546875" customWidth="1"/>
    <col min="7" max="7" width="18" customWidth="1"/>
    <col min="8" max="8" width="20.42578125" bestFit="1" customWidth="1"/>
    <col min="9" max="9" width="22.42578125" customWidth="1"/>
  </cols>
  <sheetData>
    <row r="1" spans="1:4" x14ac:dyDescent="0.25">
      <c r="A1" s="24" t="s">
        <v>38</v>
      </c>
      <c r="B1" s="21"/>
      <c r="C1" s="4"/>
    </row>
    <row r="2" spans="1:4" ht="30" x14ac:dyDescent="0.25">
      <c r="A2" s="22" t="s">
        <v>19</v>
      </c>
      <c r="B2" s="23">
        <v>4.34</v>
      </c>
    </row>
    <row r="3" spans="1:4" ht="5.25" customHeight="1" x14ac:dyDescent="0.25">
      <c r="A3" s="12"/>
      <c r="B3" s="23"/>
      <c r="C3" s="4"/>
    </row>
    <row r="4" spans="1:4" ht="45" x14ac:dyDescent="0.25">
      <c r="A4" s="22" t="s">
        <v>20</v>
      </c>
      <c r="B4" s="23">
        <v>4.74</v>
      </c>
    </row>
    <row r="5" spans="1:4" ht="7.5" customHeight="1" x14ac:dyDescent="0.25">
      <c r="A5" s="12"/>
      <c r="B5" s="23"/>
      <c r="C5" s="4"/>
    </row>
    <row r="6" spans="1:4" ht="30" x14ac:dyDescent="0.25">
      <c r="A6" s="22" t="s">
        <v>23</v>
      </c>
      <c r="B6" s="23">
        <v>3.72</v>
      </c>
    </row>
    <row r="7" spans="1:4" ht="7.5" customHeight="1" x14ac:dyDescent="0.25">
      <c r="A7" s="12"/>
      <c r="B7" s="23"/>
      <c r="C7" s="4"/>
    </row>
    <row r="8" spans="1:4" ht="16.5" customHeight="1" x14ac:dyDescent="0.25">
      <c r="A8" s="12" t="s">
        <v>14</v>
      </c>
      <c r="B8" s="23">
        <v>2.91</v>
      </c>
      <c r="C8" s="4"/>
    </row>
    <row r="9" spans="1:4" ht="5.25" customHeight="1" x14ac:dyDescent="0.25">
      <c r="A9" s="12"/>
      <c r="B9" s="23"/>
      <c r="C9" s="4"/>
    </row>
    <row r="10" spans="1:4" x14ac:dyDescent="0.25">
      <c r="A10" s="12" t="s">
        <v>13</v>
      </c>
      <c r="B10" s="23">
        <v>2.88</v>
      </c>
      <c r="C10" s="4"/>
    </row>
    <row r="11" spans="1:4" ht="6" customHeight="1" x14ac:dyDescent="0.25">
      <c r="A11" s="12"/>
      <c r="B11" s="23"/>
      <c r="C11" s="4"/>
    </row>
    <row r="12" spans="1:4" x14ac:dyDescent="0.25">
      <c r="A12" s="12" t="s">
        <v>12</v>
      </c>
      <c r="B12" s="23">
        <v>2.68</v>
      </c>
      <c r="C12" s="4"/>
    </row>
    <row r="13" spans="1:4" ht="4.5" customHeight="1" x14ac:dyDescent="0.25">
      <c r="A13" s="12"/>
      <c r="B13" s="23"/>
      <c r="C13" s="4"/>
    </row>
    <row r="14" spans="1:4" ht="30" x14ac:dyDescent="0.25">
      <c r="A14" s="22" t="s">
        <v>22</v>
      </c>
      <c r="B14" s="23">
        <v>2.31</v>
      </c>
      <c r="C14" s="4"/>
    </row>
    <row r="15" spans="1:4" ht="4.5" customHeight="1" x14ac:dyDescent="0.25">
      <c r="A15" s="12"/>
      <c r="B15" s="23"/>
      <c r="C15" s="4"/>
    </row>
    <row r="16" spans="1:4" ht="30" x14ac:dyDescent="0.25">
      <c r="A16" s="22" t="s">
        <v>21</v>
      </c>
      <c r="B16" s="23">
        <v>1.96</v>
      </c>
      <c r="C16" s="4"/>
      <c r="D16" s="9"/>
    </row>
    <row r="17" spans="1:7" ht="3.75" customHeight="1" x14ac:dyDescent="0.25">
      <c r="A17" s="12"/>
      <c r="B17" s="23"/>
      <c r="C17" s="9"/>
      <c r="D17" s="9"/>
    </row>
    <row r="18" spans="1:7" x14ac:dyDescent="0.25">
      <c r="A18" s="12" t="s">
        <v>15</v>
      </c>
      <c r="B18" s="23">
        <v>1.86</v>
      </c>
      <c r="C18" s="9"/>
      <c r="D18" s="9"/>
    </row>
    <row r="19" spans="1:7" ht="5.25" customHeight="1" x14ac:dyDescent="0.25">
      <c r="A19" s="12"/>
      <c r="B19" s="23"/>
      <c r="C19" s="9"/>
      <c r="D19" s="9"/>
    </row>
    <row r="20" spans="1:7" x14ac:dyDescent="0.25">
      <c r="A20" s="12" t="s">
        <v>10</v>
      </c>
      <c r="B20" s="23">
        <v>1.1599999999999999</v>
      </c>
      <c r="C20" s="9"/>
      <c r="D20" s="9"/>
    </row>
    <row r="21" spans="1:7" x14ac:dyDescent="0.25">
      <c r="B21"/>
      <c r="C21" s="9"/>
      <c r="D21" s="1"/>
    </row>
    <row r="22" spans="1:7" x14ac:dyDescent="0.25">
      <c r="B22"/>
      <c r="C22" s="9"/>
      <c r="D22" s="1"/>
    </row>
    <row r="23" spans="1:7" x14ac:dyDescent="0.25">
      <c r="B23"/>
      <c r="C23" s="9"/>
      <c r="D23" s="1"/>
    </row>
    <row r="24" spans="1:7" x14ac:dyDescent="0.25">
      <c r="B24" s="13"/>
      <c r="C24" s="9"/>
      <c r="D24" s="1"/>
    </row>
    <row r="25" spans="1:7" x14ac:dyDescent="0.25">
      <c r="B25" s="13"/>
      <c r="C25" s="9"/>
      <c r="D25" s="1"/>
    </row>
    <row r="26" spans="1:7" x14ac:dyDescent="0.25">
      <c r="B26" s="13"/>
      <c r="C26" s="9"/>
      <c r="D26" s="1"/>
    </row>
    <row r="27" spans="1:7" x14ac:dyDescent="0.25">
      <c r="B27" s="13"/>
      <c r="D27" s="1"/>
    </row>
    <row r="28" spans="1:7" x14ac:dyDescent="0.25">
      <c r="D28" s="1"/>
    </row>
    <row r="29" spans="1:7" x14ac:dyDescent="0.25">
      <c r="E29" s="1"/>
    </row>
    <row r="30" spans="1:7" x14ac:dyDescent="0.25">
      <c r="E30" s="1"/>
    </row>
    <row r="31" spans="1:7" x14ac:dyDescent="0.25">
      <c r="E31" s="13"/>
    </row>
    <row r="32" spans="1:7" x14ac:dyDescent="0.25">
      <c r="G32" s="1"/>
    </row>
    <row r="33" spans="8:15" s="2" customFormat="1" ht="27" customHeight="1" x14ac:dyDescent="0.25">
      <c r="H33" s="14"/>
      <c r="I33" s="15"/>
      <c r="J33" s="15"/>
      <c r="K33" s="15"/>
      <c r="L33" s="15"/>
      <c r="M33" s="15"/>
      <c r="N33" s="14"/>
    </row>
    <row r="34" spans="8:15" x14ac:dyDescent="0.25">
      <c r="H34" s="10"/>
      <c r="I34" s="18"/>
      <c r="J34" s="11"/>
      <c r="K34" s="17"/>
      <c r="L34" s="17"/>
      <c r="M34" s="17"/>
      <c r="N34" s="29"/>
      <c r="O34" s="19"/>
    </row>
    <row r="35" spans="8:15" x14ac:dyDescent="0.25">
      <c r="H35" s="10"/>
      <c r="I35" s="18"/>
      <c r="J35" s="11"/>
      <c r="K35" s="17"/>
      <c r="L35" s="17"/>
      <c r="M35" s="17"/>
      <c r="N35" s="20"/>
      <c r="O35" s="19"/>
    </row>
    <row r="36" spans="8:15" x14ac:dyDescent="0.25">
      <c r="H36" s="10"/>
      <c r="I36" s="18"/>
      <c r="J36" s="17"/>
      <c r="K36" s="17"/>
      <c r="L36" s="17"/>
      <c r="M36" s="17"/>
      <c r="N36" s="16"/>
      <c r="O36" s="13"/>
    </row>
    <row r="37" spans="8:15" x14ac:dyDescent="0.25">
      <c r="H37" s="10"/>
      <c r="I37" s="10"/>
      <c r="J37" s="5"/>
      <c r="K37" s="5"/>
      <c r="L37" s="5"/>
      <c r="M37" s="5"/>
    </row>
    <row r="38" spans="8:15" x14ac:dyDescent="0.25">
      <c r="K38" s="5"/>
      <c r="L38" s="5"/>
      <c r="M38" s="5"/>
    </row>
    <row r="39" spans="8:15" x14ac:dyDescent="0.25">
      <c r="K39" s="5"/>
      <c r="L39" s="5"/>
      <c r="M39" s="5"/>
    </row>
    <row r="40" spans="8:15" x14ac:dyDescent="0.25">
      <c r="K40" s="5"/>
      <c r="L40" s="5"/>
      <c r="M40" s="5"/>
    </row>
  </sheetData>
  <mergeCells count="2">
    <mergeCell ref="O34:O35"/>
    <mergeCell ref="N34:N3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24" sqref="E24"/>
    </sheetView>
  </sheetViews>
  <sheetFormatPr baseColWidth="10" defaultRowHeight="15" x14ac:dyDescent="0.25"/>
  <cols>
    <col min="1" max="1" width="32.140625" bestFit="1" customWidth="1"/>
  </cols>
  <sheetData>
    <row r="1" spans="1:5" x14ac:dyDescent="0.25">
      <c r="A1" s="25" t="s">
        <v>39</v>
      </c>
      <c r="B1" s="3">
        <v>2005</v>
      </c>
      <c r="C1" s="3">
        <v>2019</v>
      </c>
      <c r="D1" s="3">
        <v>2005</v>
      </c>
      <c r="E1" s="3">
        <v>2019</v>
      </c>
    </row>
    <row r="2" spans="1:5" ht="30" x14ac:dyDescent="0.25">
      <c r="A2" s="26"/>
      <c r="B2" s="27" t="s">
        <v>8</v>
      </c>
      <c r="C2" s="27" t="s">
        <v>8</v>
      </c>
      <c r="D2" s="15" t="s">
        <v>11</v>
      </c>
      <c r="E2" s="15" t="s">
        <v>11</v>
      </c>
    </row>
    <row r="3" spans="1:5" x14ac:dyDescent="0.25">
      <c r="A3" s="3" t="s">
        <v>16</v>
      </c>
      <c r="B3" s="28">
        <v>7946.21</v>
      </c>
      <c r="C3" s="8">
        <v>11031.16</v>
      </c>
      <c r="D3" s="11">
        <f>B3/$B$6</f>
        <v>0.47414894423198672</v>
      </c>
      <c r="E3" s="11">
        <f>C3/$C$6</f>
        <v>0.55156517034721453</v>
      </c>
    </row>
    <row r="4" spans="1:5" x14ac:dyDescent="0.25">
      <c r="A4" s="3" t="s">
        <v>18</v>
      </c>
      <c r="B4" s="28">
        <v>4396.1000000000004</v>
      </c>
      <c r="C4" s="8">
        <v>3296.68</v>
      </c>
      <c r="D4" s="18">
        <f>B4/$B$6</f>
        <v>0.26231450889647229</v>
      </c>
      <c r="E4" s="11">
        <f>C4/$C$6</f>
        <v>0.16483614286985732</v>
      </c>
    </row>
    <row r="5" spans="1:5" x14ac:dyDescent="0.25">
      <c r="A5" s="3" t="s">
        <v>17</v>
      </c>
      <c r="B5" s="28">
        <v>4416.58</v>
      </c>
      <c r="C5" s="8">
        <v>5671.9</v>
      </c>
      <c r="D5" s="11">
        <f>B5/$B$6</f>
        <v>0.26353654687154104</v>
      </c>
      <c r="E5" s="11">
        <f>C5/$C$6</f>
        <v>0.28359868678292821</v>
      </c>
    </row>
    <row r="6" spans="1:5" x14ac:dyDescent="0.25">
      <c r="A6" s="30" t="s">
        <v>7</v>
      </c>
      <c r="B6" s="31">
        <f>B3+B5+B4</f>
        <v>16758.89</v>
      </c>
      <c r="C6" s="32">
        <f>C3+C5+C4</f>
        <v>19999.739999999998</v>
      </c>
      <c r="D6" s="33">
        <f>B6/$B$6</f>
        <v>1</v>
      </c>
      <c r="E6" s="33">
        <f>C6/$C$6</f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B4" sqref="B4"/>
    </sheetView>
  </sheetViews>
  <sheetFormatPr baseColWidth="10" defaultRowHeight="15" x14ac:dyDescent="0.25"/>
  <cols>
    <col min="2" max="2" width="26.42578125" bestFit="1" customWidth="1"/>
    <col min="3" max="3" width="12.28515625" bestFit="1" customWidth="1"/>
  </cols>
  <sheetData>
    <row r="1" spans="1:4" x14ac:dyDescent="0.25">
      <c r="A1" s="6" t="s">
        <v>44</v>
      </c>
    </row>
    <row r="3" spans="1:4" x14ac:dyDescent="0.25">
      <c r="B3" t="s">
        <v>37</v>
      </c>
      <c r="C3" t="s">
        <v>33</v>
      </c>
      <c r="D3" t="s">
        <v>34</v>
      </c>
    </row>
    <row r="4" spans="1:4" x14ac:dyDescent="0.25">
      <c r="A4">
        <v>2005</v>
      </c>
      <c r="B4" s="1">
        <v>9020.8700000000008</v>
      </c>
      <c r="C4" s="1">
        <v>8373.32</v>
      </c>
      <c r="D4" s="1">
        <v>364.12</v>
      </c>
    </row>
    <row r="5" spans="1:4" x14ac:dyDescent="0.25">
      <c r="A5">
        <v>2019</v>
      </c>
      <c r="B5" s="1">
        <v>14639.89</v>
      </c>
      <c r="C5" s="1">
        <v>10768.97</v>
      </c>
      <c r="D5" s="1">
        <v>1756.91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6" sqref="C6"/>
    </sheetView>
  </sheetViews>
  <sheetFormatPr baseColWidth="10" defaultRowHeight="15" x14ac:dyDescent="0.25"/>
  <cols>
    <col min="2" max="2" width="11.28515625" bestFit="1" customWidth="1"/>
    <col min="3" max="3" width="15.140625" bestFit="1" customWidth="1"/>
  </cols>
  <sheetData>
    <row r="1" spans="1:3" x14ac:dyDescent="0.25">
      <c r="A1" s="6" t="s">
        <v>45</v>
      </c>
    </row>
    <row r="2" spans="1:3" x14ac:dyDescent="0.25">
      <c r="A2" s="6"/>
    </row>
    <row r="3" spans="1:3" x14ac:dyDescent="0.25">
      <c r="B3" t="s">
        <v>35</v>
      </c>
      <c r="C3" t="s">
        <v>36</v>
      </c>
    </row>
    <row r="4" spans="1:3" x14ac:dyDescent="0.25">
      <c r="A4">
        <v>2005</v>
      </c>
      <c r="B4" s="4">
        <v>2320.7800000000002</v>
      </c>
      <c r="C4" s="4">
        <v>2200</v>
      </c>
    </row>
    <row r="5" spans="1:3" x14ac:dyDescent="0.25">
      <c r="A5">
        <v>2019</v>
      </c>
      <c r="B5" s="4">
        <v>1237.67</v>
      </c>
      <c r="C5" s="4">
        <v>2457.5500000000002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110" zoomScaleNormal="110" workbookViewId="0">
      <selection activeCell="D10" sqref="D10"/>
    </sheetView>
  </sheetViews>
  <sheetFormatPr baseColWidth="10" defaultRowHeight="15" x14ac:dyDescent="0.25"/>
  <cols>
    <col min="1" max="1" width="24.7109375" bestFit="1" customWidth="1"/>
    <col min="2" max="2" width="11.28515625" customWidth="1"/>
  </cols>
  <sheetData>
    <row r="1" spans="1:5" x14ac:dyDescent="0.25">
      <c r="A1" s="6" t="s">
        <v>51</v>
      </c>
    </row>
    <row r="2" spans="1:5" x14ac:dyDescent="0.25">
      <c r="B2" s="7">
        <v>2005</v>
      </c>
      <c r="C2" s="7"/>
      <c r="D2" s="7">
        <v>2019</v>
      </c>
      <c r="E2" s="7"/>
    </row>
    <row r="3" spans="1:5" x14ac:dyDescent="0.25">
      <c r="A3" t="s">
        <v>47</v>
      </c>
      <c r="B3">
        <v>99</v>
      </c>
      <c r="C3" s="13">
        <v>0.17157712305025996</v>
      </c>
      <c r="D3">
        <v>101</v>
      </c>
      <c r="E3" s="13">
        <v>0.10990206746463548</v>
      </c>
    </row>
    <row r="4" spans="1:5" x14ac:dyDescent="0.25">
      <c r="A4" t="s">
        <v>48</v>
      </c>
      <c r="B4">
        <v>73</v>
      </c>
      <c r="C4" s="13">
        <v>0.1265164644714038</v>
      </c>
      <c r="D4">
        <v>74</v>
      </c>
      <c r="E4" s="13">
        <v>8.0522306855277476E-2</v>
      </c>
    </row>
    <row r="5" spans="1:5" x14ac:dyDescent="0.25">
      <c r="A5" t="s">
        <v>49</v>
      </c>
      <c r="B5">
        <v>208</v>
      </c>
      <c r="C5" s="13">
        <v>0.36048526863084923</v>
      </c>
      <c r="D5">
        <v>327</v>
      </c>
      <c r="E5" s="13">
        <v>0.35582154515778019</v>
      </c>
    </row>
    <row r="6" spans="1:5" x14ac:dyDescent="0.25">
      <c r="A6" t="s">
        <v>50</v>
      </c>
      <c r="B6">
        <v>197</v>
      </c>
      <c r="C6" s="13">
        <v>0.34142114384748701</v>
      </c>
      <c r="D6">
        <v>413</v>
      </c>
      <c r="E6" s="13">
        <v>0.44940152339499456</v>
      </c>
    </row>
    <row r="7" spans="1:5" x14ac:dyDescent="0.25">
      <c r="A7" t="s">
        <v>4</v>
      </c>
      <c r="B7">
        <v>577</v>
      </c>
      <c r="C7" s="13">
        <v>1</v>
      </c>
      <c r="D7">
        <v>919</v>
      </c>
      <c r="E7" s="13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I9" sqref="I9"/>
    </sheetView>
  </sheetViews>
  <sheetFormatPr baseColWidth="10" defaultRowHeight="15" x14ac:dyDescent="0.25"/>
  <sheetData>
    <row r="1" spans="1:2" x14ac:dyDescent="0.25">
      <c r="A1" s="6" t="s">
        <v>46</v>
      </c>
    </row>
    <row r="2" spans="1:2" x14ac:dyDescent="0.25">
      <c r="A2">
        <v>2007</v>
      </c>
      <c r="B2" s="1">
        <v>4.08</v>
      </c>
    </row>
    <row r="3" spans="1:2" x14ac:dyDescent="0.25">
      <c r="A3">
        <v>2008</v>
      </c>
      <c r="B3" s="1">
        <v>4.04</v>
      </c>
    </row>
    <row r="4" spans="1:2" x14ac:dyDescent="0.25">
      <c r="A4">
        <v>2009</v>
      </c>
      <c r="B4" s="1">
        <v>2.1800000000000002</v>
      </c>
    </row>
    <row r="5" spans="1:2" x14ac:dyDescent="0.25">
      <c r="A5">
        <v>2010</v>
      </c>
      <c r="B5" s="1">
        <v>3.19</v>
      </c>
    </row>
    <row r="6" spans="1:2" x14ac:dyDescent="0.25">
      <c r="A6">
        <v>2011</v>
      </c>
      <c r="B6" s="1">
        <v>4.1399999999999997</v>
      </c>
    </row>
    <row r="7" spans="1:2" x14ac:dyDescent="0.25">
      <c r="A7">
        <v>2012</v>
      </c>
      <c r="B7" s="1">
        <v>4.17</v>
      </c>
    </row>
    <row r="8" spans="1:2" x14ac:dyDescent="0.25">
      <c r="A8">
        <v>2013</v>
      </c>
      <c r="B8" s="1">
        <v>4.7</v>
      </c>
    </row>
    <row r="9" spans="1:2" x14ac:dyDescent="0.25">
      <c r="A9">
        <v>2014</v>
      </c>
      <c r="B9" s="1">
        <v>3.66</v>
      </c>
    </row>
    <row r="10" spans="1:2" x14ac:dyDescent="0.25">
      <c r="A10">
        <v>2015</v>
      </c>
      <c r="B10" s="1">
        <v>3.2</v>
      </c>
    </row>
    <row r="11" spans="1:2" x14ac:dyDescent="0.25">
      <c r="A11">
        <v>2016</v>
      </c>
      <c r="B11" s="1">
        <v>2.56</v>
      </c>
    </row>
    <row r="12" spans="1:2" x14ac:dyDescent="0.25">
      <c r="A12">
        <v>2017</v>
      </c>
      <c r="B12" s="1">
        <v>1.93</v>
      </c>
    </row>
    <row r="13" spans="1:2" x14ac:dyDescent="0.25">
      <c r="A13">
        <v>2018</v>
      </c>
      <c r="B13" s="1">
        <v>2.39</v>
      </c>
    </row>
    <row r="14" spans="1:2" x14ac:dyDescent="0.25">
      <c r="A14">
        <v>2019</v>
      </c>
      <c r="B14" s="1">
        <v>2.4900000000000002</v>
      </c>
    </row>
    <row r="15" spans="1:2" x14ac:dyDescent="0.25">
      <c r="A15">
        <v>2020</v>
      </c>
      <c r="B15" s="1">
        <v>2.99</v>
      </c>
    </row>
    <row r="16" spans="1:2" x14ac:dyDescent="0.25">
      <c r="A16">
        <v>2021</v>
      </c>
      <c r="B16" s="1">
        <v>3.1</v>
      </c>
    </row>
    <row r="17" spans="1:2" x14ac:dyDescent="0.25">
      <c r="A17">
        <v>2022</v>
      </c>
      <c r="B17" s="1">
        <v>2.77</v>
      </c>
    </row>
    <row r="18" spans="1:2" x14ac:dyDescent="0.25">
      <c r="A18">
        <v>2023</v>
      </c>
      <c r="B18" s="1">
        <v>3.58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H11" sqref="H11"/>
    </sheetView>
  </sheetViews>
  <sheetFormatPr baseColWidth="10" defaultRowHeight="15" x14ac:dyDescent="0.25"/>
  <cols>
    <col min="1" max="1" width="31.85546875" bestFit="1" customWidth="1"/>
    <col min="2" max="2" width="26.140625" bestFit="1" customWidth="1"/>
    <col min="3" max="3" width="18.140625" bestFit="1" customWidth="1"/>
    <col min="4" max="4" width="14.140625" bestFit="1" customWidth="1"/>
    <col min="5" max="6" width="15.85546875" bestFit="1" customWidth="1"/>
    <col min="8" max="8" width="14.7109375" bestFit="1" customWidth="1"/>
  </cols>
  <sheetData>
    <row r="1" spans="1:8" x14ac:dyDescent="0.25">
      <c r="A1" s="6" t="s">
        <v>40</v>
      </c>
    </row>
    <row r="3" spans="1:8" x14ac:dyDescent="0.25">
      <c r="A3" s="34" t="s">
        <v>41</v>
      </c>
      <c r="B3" t="s">
        <v>0</v>
      </c>
      <c r="C3" t="s">
        <v>1</v>
      </c>
      <c r="D3" t="s">
        <v>24</v>
      </c>
      <c r="E3" t="s">
        <v>30</v>
      </c>
    </row>
    <row r="4" spans="1:8" x14ac:dyDescent="0.25">
      <c r="A4" s="34"/>
      <c r="B4" s="16">
        <v>0.73209999999999997</v>
      </c>
      <c r="C4" s="16">
        <v>-0.26090000000000002</v>
      </c>
      <c r="D4" s="16">
        <v>0.2979</v>
      </c>
      <c r="E4" s="16">
        <v>0.23080000000000001</v>
      </c>
    </row>
    <row r="5" spans="1:8" x14ac:dyDescent="0.25">
      <c r="A5" s="34"/>
    </row>
    <row r="6" spans="1:8" x14ac:dyDescent="0.25">
      <c r="A6" s="34" t="s">
        <v>42</v>
      </c>
      <c r="B6" t="s">
        <v>25</v>
      </c>
      <c r="C6" t="s">
        <v>26</v>
      </c>
      <c r="D6" t="s">
        <v>9</v>
      </c>
      <c r="E6" t="s">
        <v>2</v>
      </c>
      <c r="F6" t="s">
        <v>27</v>
      </c>
      <c r="G6" t="s">
        <v>5</v>
      </c>
    </row>
    <row r="7" spans="1:8" x14ac:dyDescent="0.25">
      <c r="A7" s="34"/>
      <c r="B7" s="13">
        <v>-6.5600000000000006E-2</v>
      </c>
      <c r="C7" s="13">
        <v>1.01523129950824</v>
      </c>
      <c r="D7" s="13">
        <v>-0.25330000000000003</v>
      </c>
      <c r="E7" s="13">
        <v>0.25159999999999999</v>
      </c>
      <c r="F7" s="13">
        <v>6.93E-2</v>
      </c>
      <c r="G7" s="13">
        <v>-2.3400000000000001E-2</v>
      </c>
    </row>
    <row r="9" spans="1:8" x14ac:dyDescent="0.25">
      <c r="A9" s="34" t="s">
        <v>43</v>
      </c>
      <c r="B9" t="s">
        <v>28</v>
      </c>
      <c r="C9" t="s">
        <v>29</v>
      </c>
      <c r="D9" t="s">
        <v>30</v>
      </c>
      <c r="E9" t="s">
        <v>31</v>
      </c>
      <c r="F9" t="s">
        <v>6</v>
      </c>
      <c r="G9" t="s">
        <v>3</v>
      </c>
      <c r="H9" t="s">
        <v>32</v>
      </c>
    </row>
    <row r="10" spans="1:8" s="13" customFormat="1" x14ac:dyDescent="0.25">
      <c r="B10" s="13">
        <v>0.2838</v>
      </c>
      <c r="C10" s="13">
        <v>0.27060000000000001</v>
      </c>
      <c r="D10" s="13">
        <v>0.25190000000000001</v>
      </c>
      <c r="E10" s="13">
        <v>-0.152</v>
      </c>
      <c r="F10" s="13">
        <v>-0.22120000000000001</v>
      </c>
      <c r="G10" s="13">
        <v>0.31230000000000002</v>
      </c>
      <c r="H10" s="13">
        <v>0.25440000000000002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PIB_habitant</vt:lpstr>
      <vt:lpstr>VA</vt:lpstr>
      <vt:lpstr>commande_publique</vt:lpstr>
      <vt:lpstr>autoconsommation</vt:lpstr>
      <vt:lpstr>emploi privé déclaré</vt:lpstr>
      <vt:lpstr>importations_ciment</vt:lpstr>
      <vt:lpstr>contributions_croissance_PIB</vt:lpstr>
    </vt:vector>
  </TitlesOfParts>
  <Company>IEDOM-EOM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 Gov Sophie</dc:creator>
  <cp:lastModifiedBy>EA Gov Sophie</cp:lastModifiedBy>
  <dcterms:created xsi:type="dcterms:W3CDTF">2023-12-20T16:36:00Z</dcterms:created>
  <dcterms:modified xsi:type="dcterms:W3CDTF">2024-08-30T13:24:54Z</dcterms:modified>
</cp:coreProperties>
</file>